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300125 ТК 1\Приложения\"/>
    </mc:Choice>
  </mc:AlternateContent>
  <xr:revisionPtr revIDLastSave="0" documentId="13_ncr:1_{5AA3DD42-DA5D-451C-81A0-5C0BF48AA0A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3.1А" sheetId="2" r:id="rId1"/>
  </sheets>
  <externalReferences>
    <externalReference r:id="rId2"/>
  </externalReferences>
  <definedNames>
    <definedName name="_xlnm.Print_Area" localSheetId="0">'3.1А'!$A$1:$F$19</definedName>
    <definedName name="Сечение">[1]Классификатор!$I$3:$I$12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E12" i="2"/>
  <c r="E7" i="2"/>
  <c r="E8" i="2"/>
  <c r="E9" i="2"/>
  <c r="E10" i="2"/>
  <c r="E11" i="2"/>
  <c r="E6" i="2"/>
  <c r="C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Мартынов Дмитрий Викторович</author>
    <author>Ажимова Елена Сергеевна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Мартынов Дмитрий Викторович: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1" shapeId="0" xr:uid="{00000000-0006-0000-0000-000002000000}">
      <text>
        <r>
          <rPr>
            <sz val="9"/>
            <color indexed="81"/>
            <rFont val="Tahoma"/>
            <charset val="1"/>
          </rPr>
          <t>Стоимость кабеля БУ должна равняться общей стоимости поставки нового кабеля</t>
        </r>
      </text>
    </comment>
  </commentList>
</comments>
</file>

<file path=xl/sharedStrings.xml><?xml version="1.0" encoding="utf-8"?>
<sst xmlns="http://schemas.openxmlformats.org/spreadsheetml/2006/main" count="39" uniqueCount="29">
  <si>
    <t>Указать</t>
  </si>
  <si>
    <t>Республика Удмуртия, Каракулинский район, д. Кухтино, база "Вятка" НГДУ-1 АО "Белкамнефть" им. А.А. Волкова.</t>
  </si>
  <si>
    <t>НГДУ-1
АО "Белкамнефть" им. А.А. Волкова</t>
  </si>
  <si>
    <t>Нормативный документ (ТУ, ГОСТ)</t>
  </si>
  <si>
    <t>Стоимость без НДС; руб</t>
  </si>
  <si>
    <t>Структурное подразделение Заказчика</t>
  </si>
  <si>
    <t>Местонахождение</t>
  </si>
  <si>
    <t>(Фамилия И.О.)</t>
  </si>
  <si>
    <t>Цена без НДС; руб/м</t>
  </si>
  <si>
    <t>Стоимость  без НДС; руб.</t>
  </si>
  <si>
    <t>Приложение 3.1 А</t>
  </si>
  <si>
    <t>Таблица 3.1.2 А</t>
  </si>
  <si>
    <t>Таблица 3.1.1 А</t>
  </si>
  <si>
    <t>Должность ответственного лица</t>
  </si>
  <si>
    <t xml:space="preserve">Полное наименование изделия  </t>
  </si>
  <si>
    <t xml:space="preserve">  Количество(шт)</t>
  </si>
  <si>
    <t xml:space="preserve">ГОСТ 31825-2012 </t>
  </si>
  <si>
    <r>
      <t>Покупка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"ХХХХХХХХ" </t>
    </r>
    <r>
      <rPr>
        <b/>
        <sz val="12"/>
        <color theme="1"/>
        <rFont val="Times New Roman"/>
        <family val="1"/>
        <charset val="204"/>
      </rPr>
      <t>б/у отбракованных штанг насосных, прутков стальных находящихся в собственности Заказчика АО "Белкамнефть" им. А.А. Волкова</t>
    </r>
  </si>
  <si>
    <r>
      <t>Поставка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"ХХХХХХХ"</t>
    </r>
    <r>
      <rPr>
        <b/>
        <sz val="12"/>
        <color theme="1"/>
        <rFont val="Times New Roman"/>
        <family val="1"/>
        <charset val="204"/>
      </rPr>
      <t xml:space="preserve">  новой  штанги насосной ШН 22-8000-Дсупер  в адрес АО "Белкамнефть" им. А.А. Волкова  взамен б/у отбракованных штанг насосных, , прутков стальных указанных в Таблице 3.1.1 А</t>
    </r>
  </si>
  <si>
    <t xml:space="preserve">Штанга насосная ШН 22-8000-Дсупер </t>
  </si>
  <si>
    <r>
      <t>Объемы и условия поставки Исполнителем новой  штанги насосной ШН 22-8000-Дсупер  
в адрес Заказчика АО "Белкамнефть" им. А.А. Волкова взамен б/у отбракованных штанг насосных, прутков стальных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(Лот 30.8.М)</t>
    </r>
  </si>
  <si>
    <t xml:space="preserve">Штанга насосная ШН22-8000 брак </t>
  </si>
  <si>
    <t xml:space="preserve">Штанга насосная ШН16-8000 брак </t>
  </si>
  <si>
    <t xml:space="preserve">Штанга насосная ШН19-8000 брак </t>
  </si>
  <si>
    <t xml:space="preserve">Штанга насосная ШН25-8000 брак </t>
  </si>
  <si>
    <t>пруток стальной 22мм 8-8,5м</t>
  </si>
  <si>
    <t>пруток стальной 19мм 8-8,5м</t>
  </si>
  <si>
    <t>ИТОГО НГДУ-1: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</si>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</sst>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#,##0_ ;[Red]\-#,##0\ "/>
    <numFmt numFmtId="168" formatCode="#,##0.0_ ;[Red]\-#,##0.0\ "/>
  </numFmts>
  <fonts count="48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13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6" fillId="0" borderId="0">
      <alignment horizontal="left"/>
    </xf>
    <xf numFmtId="0" fontId="4" fillId="0" borderId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58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168" fontId="26" fillId="0" borderId="0" xfId="0" applyNumberFormat="1" applyFont="1" applyAlignment="1">
      <alignment horizontal="center" vertical="center" wrapText="1"/>
    </xf>
    <xf numFmtId="167" fontId="26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167" fontId="29" fillId="0" borderId="0" xfId="0" applyNumberFormat="1" applyFont="1" applyFill="1" applyBorder="1" applyAlignment="1">
      <alignment horizontal="center" vertical="center" wrapText="1"/>
    </xf>
    <xf numFmtId="1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167" fontId="32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34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 wrapText="1"/>
    </xf>
    <xf numFmtId="167" fontId="25" fillId="0" borderId="0" xfId="0" applyNumberFormat="1" applyFont="1" applyFill="1" applyBorder="1" applyAlignment="1">
      <alignment vertical="center" wrapText="1"/>
    </xf>
    <xf numFmtId="4" fontId="3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center" wrapText="1"/>
    </xf>
    <xf numFmtId="166" fontId="25" fillId="0" borderId="11" xfId="0" applyNumberFormat="1" applyFont="1" applyBorder="1" applyAlignment="1">
      <alignment horizontal="center" wrapText="1"/>
    </xf>
    <xf numFmtId="0" fontId="43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6" fontId="24" fillId="24" borderId="0" xfId="0" applyNumberFormat="1" applyFont="1" applyFill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37" fillId="24" borderId="1" xfId="0" applyFont="1" applyFill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0" fontId="27" fillId="24" borderId="1" xfId="0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center" vertical="center" wrapText="1"/>
    </xf>
    <xf numFmtId="3" fontId="39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left" wrapText="1"/>
    </xf>
    <xf numFmtId="167" fontId="25" fillId="24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7" fillId="24" borderId="1" xfId="0" applyFont="1" applyFill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7" fillId="0" borderId="0" xfId="0" applyFont="1" applyFill="1" applyAlignment="1">
      <alignment horizontal="right" vertical="center" wrapText="1"/>
    </xf>
  </cellXfs>
  <cellStyles count="60">
    <cellStyle name="20% - Акцент1 2" xfId="14" xr:uid="{00000000-0005-0000-0000-000000000000}"/>
    <cellStyle name="20% - Акцент2 2" xfId="15" xr:uid="{00000000-0005-0000-0000-000001000000}"/>
    <cellStyle name="20% - Акцент3 2" xfId="16" xr:uid="{00000000-0005-0000-0000-000002000000}"/>
    <cellStyle name="20% - Акцент4 2" xfId="17" xr:uid="{00000000-0005-0000-0000-000003000000}"/>
    <cellStyle name="20% - Акцент5 2" xfId="18" xr:uid="{00000000-0005-0000-0000-000004000000}"/>
    <cellStyle name="20% - Акцент6 2" xfId="19" xr:uid="{00000000-0005-0000-0000-000005000000}"/>
    <cellStyle name="40% - Акцент1 2" xfId="20" xr:uid="{00000000-0005-0000-0000-000006000000}"/>
    <cellStyle name="40% - Акцент2 2" xfId="21" xr:uid="{00000000-0005-0000-0000-000007000000}"/>
    <cellStyle name="40% - Акцент3 2" xfId="22" xr:uid="{00000000-0005-0000-0000-000008000000}"/>
    <cellStyle name="40% - Акцент4 2" xfId="23" xr:uid="{00000000-0005-0000-0000-000009000000}"/>
    <cellStyle name="40% - Акцент5 2" xfId="24" xr:uid="{00000000-0005-0000-0000-00000A000000}"/>
    <cellStyle name="40% - Акцент6 2" xfId="25" xr:uid="{00000000-0005-0000-0000-00000B000000}"/>
    <cellStyle name="60% - Акцент1 2" xfId="26" xr:uid="{00000000-0005-0000-0000-00000C000000}"/>
    <cellStyle name="60% - Акцент2 2" xfId="27" xr:uid="{00000000-0005-0000-0000-00000D000000}"/>
    <cellStyle name="60% - Акцент3 2" xfId="28" xr:uid="{00000000-0005-0000-0000-00000E000000}"/>
    <cellStyle name="60% - Акцент4 2" xfId="29" xr:uid="{00000000-0005-0000-0000-00000F000000}"/>
    <cellStyle name="60% - Акцент5 2" xfId="30" xr:uid="{00000000-0005-0000-0000-000010000000}"/>
    <cellStyle name="60% - Акцент6 2" xfId="31" xr:uid="{00000000-0005-0000-0000-000011000000}"/>
    <cellStyle name="Акцент1 2" xfId="32" xr:uid="{00000000-0005-0000-0000-000012000000}"/>
    <cellStyle name="Акцент2 2" xfId="33" xr:uid="{00000000-0005-0000-0000-000013000000}"/>
    <cellStyle name="Акцент3 2" xfId="34" xr:uid="{00000000-0005-0000-0000-000014000000}"/>
    <cellStyle name="Акцент4 2" xfId="35" xr:uid="{00000000-0005-0000-0000-000015000000}"/>
    <cellStyle name="Акцент5 2" xfId="36" xr:uid="{00000000-0005-0000-0000-000016000000}"/>
    <cellStyle name="Акцент6 2" xfId="37" xr:uid="{00000000-0005-0000-0000-000017000000}"/>
    <cellStyle name="Ввод  2" xfId="38" xr:uid="{00000000-0005-0000-0000-000018000000}"/>
    <cellStyle name="Вывод 2" xfId="39" xr:uid="{00000000-0005-0000-0000-000019000000}"/>
    <cellStyle name="Вычисление 2" xfId="40" xr:uid="{00000000-0005-0000-0000-00001A000000}"/>
    <cellStyle name="Заголовок 1 2" xfId="41" xr:uid="{00000000-0005-0000-0000-00001B000000}"/>
    <cellStyle name="Заголовок 2 2" xfId="42" xr:uid="{00000000-0005-0000-0000-00001C000000}"/>
    <cellStyle name="Заголовок 3 2" xfId="43" xr:uid="{00000000-0005-0000-0000-00001D000000}"/>
    <cellStyle name="Заголовок 4 2" xfId="44" xr:uid="{00000000-0005-0000-0000-00001E000000}"/>
    <cellStyle name="Итог 2" xfId="45" xr:uid="{00000000-0005-0000-0000-00001F000000}"/>
    <cellStyle name="Контрольная ячейка 2" xfId="46" xr:uid="{00000000-0005-0000-0000-000020000000}"/>
    <cellStyle name="Название 2" xfId="47" xr:uid="{00000000-0005-0000-0000-000021000000}"/>
    <cellStyle name="Нейтральный 2" xfId="48" xr:uid="{00000000-0005-0000-0000-000022000000}"/>
    <cellStyle name="Обычный" xfId="0" builtinId="0"/>
    <cellStyle name="Обычный 2" xfId="2" xr:uid="{00000000-0005-0000-0000-000024000000}"/>
    <cellStyle name="Обычный 2 2" xfId="4" xr:uid="{00000000-0005-0000-0000-000025000000}"/>
    <cellStyle name="Обычный 2 3" xfId="5" xr:uid="{00000000-0005-0000-0000-000026000000}"/>
    <cellStyle name="Обычный 2 4" xfId="9" xr:uid="{00000000-0005-0000-0000-000027000000}"/>
    <cellStyle name="Обычный 2 5" xfId="10" xr:uid="{00000000-0005-0000-0000-000028000000}"/>
    <cellStyle name="Обычный 3" xfId="3" xr:uid="{00000000-0005-0000-0000-000029000000}"/>
    <cellStyle name="Обычный 3 2" xfId="49" xr:uid="{00000000-0005-0000-0000-00002A000000}"/>
    <cellStyle name="Обычный 3 2 4" xfId="11" xr:uid="{00000000-0005-0000-0000-00002B000000}"/>
    <cellStyle name="Обычный 4" xfId="6" xr:uid="{00000000-0005-0000-0000-00002C000000}"/>
    <cellStyle name="Обычный 4 2" xfId="50" xr:uid="{00000000-0005-0000-0000-00002D000000}"/>
    <cellStyle name="Обычный 5" xfId="7" xr:uid="{00000000-0005-0000-0000-00002E000000}"/>
    <cellStyle name="Обычный 6" xfId="8" xr:uid="{00000000-0005-0000-0000-00002F000000}"/>
    <cellStyle name="Обычный 6 2" xfId="51" xr:uid="{00000000-0005-0000-0000-000030000000}"/>
    <cellStyle name="Обычный 6 2 2" xfId="13" xr:uid="{00000000-0005-0000-0000-000031000000}"/>
    <cellStyle name="Обычный 7" xfId="52" xr:uid="{00000000-0005-0000-0000-000032000000}"/>
    <cellStyle name="Плохой 2" xfId="53" xr:uid="{00000000-0005-0000-0000-000033000000}"/>
    <cellStyle name="Пояснение 2" xfId="54" xr:uid="{00000000-0005-0000-0000-000034000000}"/>
    <cellStyle name="Примечание 2" xfId="55" xr:uid="{00000000-0005-0000-0000-000035000000}"/>
    <cellStyle name="Связанная ячейка 2" xfId="56" xr:uid="{00000000-0005-0000-0000-000036000000}"/>
    <cellStyle name="Стиль 1" xfId="1" xr:uid="{00000000-0005-0000-0000-000037000000}"/>
    <cellStyle name="Текст предупреждения 2" xfId="57" xr:uid="{00000000-0005-0000-0000-000038000000}"/>
    <cellStyle name="Финансовый 2" xfId="12" xr:uid="{00000000-0005-0000-0000-000039000000}"/>
    <cellStyle name="Финансовый 3" xfId="58" xr:uid="{00000000-0005-0000-0000-00003A000000}"/>
    <cellStyle name="Хороший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p/Desktop/&#1088;&#1091;&#1082;&#1086;&#1074;&#1086;&#1076;&#1089;&#1090;&#1074;&#1072;%20&#1088;&#1077;&#1075;&#1083;&#1072;&#1084;&#1077;&#1085;&#1090;&#1099;/1%20&#1056;&#1045;&#1050;&#1054;&#1052;&#1045;&#1053;&#1044;&#1040;&#1062;&#1048;&#1048;%20&#1087;&#1086;%20&#1091;&#1095;&#1077;&#1090;&#1091;%20&#1082;&#1072;&#1073;&#1077;&#1083;&#1103;%2026092016/&#1089;&#1076;&#1072;&#1095;&#1072;%20&#1073;&#1088;&#1072;&#1082;&#1072;/2018/&#1041;&#1072;&#1083;&#1072;&#1085;&#1089;%20&#1082;&#1072;&#1073;&#1077;&#1083;&#1103;%20&#1074;&#1089;&#1077;%20&#1092;&#1086;&#1088;&#1084;&#1099;%20&#1053;&#1043;&#1044;&#1059;-2%20&#1092;&#1077;&#1074;&#1088;&#1072;&#1083;&#1100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ИД"/>
      <sheetName val="ИД"/>
      <sheetName val="Балансы"/>
      <sheetName val="1а"/>
      <sheetName val="2а"/>
      <sheetName val="2б РСП"/>
      <sheetName val="2б Борец"/>
      <sheetName val="2б ЭПУ"/>
      <sheetName val="2в РСП"/>
      <sheetName val="2в борец"/>
      <sheetName val="2в ЭПУ"/>
      <sheetName val="2г ЭПУ"/>
      <sheetName val="2г РСП"/>
      <sheetName val="2г Борец"/>
      <sheetName val="2н"/>
      <sheetName val="2д"/>
      <sheetName val="3а РСП"/>
      <sheetName val="3б (Борец)"/>
      <sheetName val="3б РСП"/>
      <sheetName val="3в РСП"/>
      <sheetName val="3гБорец"/>
      <sheetName val="3д (Борец)"/>
      <sheetName val="3е РСП"/>
      <sheetName val="3ж РСП"/>
      <sheetName val="3жБорец"/>
      <sheetName val="Классификатор"/>
    </sheetNames>
    <sheetDataSet>
      <sheetData sheetId="0"/>
      <sheetData sheetId="1"/>
      <sheetData sheetId="2">
        <row r="1">
          <cell r="U1">
            <v>43125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C3" t="str">
            <v>КПБП 120</v>
          </cell>
          <cell r="I3" t="str">
            <v>3х8</v>
          </cell>
        </row>
        <row r="4">
          <cell r="I4" t="str">
            <v>3х10</v>
          </cell>
        </row>
        <row r="5">
          <cell r="I5" t="str">
            <v>3х13</v>
          </cell>
        </row>
        <row r="6">
          <cell r="I6" t="str">
            <v>3х16</v>
          </cell>
        </row>
        <row r="7">
          <cell r="I7" t="str">
            <v>3х21</v>
          </cell>
        </row>
        <row r="8">
          <cell r="I8" t="str">
            <v>3х21,15</v>
          </cell>
        </row>
        <row r="9">
          <cell r="I9" t="str">
            <v>3х25</v>
          </cell>
        </row>
        <row r="10">
          <cell r="I10" t="str">
            <v>3х11</v>
          </cell>
        </row>
        <row r="11">
          <cell r="I11" t="str">
            <v>3х35</v>
          </cell>
        </row>
        <row r="12"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5" zoomScaleNormal="85" zoomScaleSheetLayoutView="87" workbookViewId="0">
      <selection activeCell="H5" sqref="H5"/>
    </sheetView>
  </sheetViews>
  <sheetFormatPr defaultColWidth="9.1796875" defaultRowHeight="15.5" x14ac:dyDescent="0.35"/>
  <cols>
    <col min="1" max="1" width="26.1796875" style="2" customWidth="1"/>
    <col min="2" max="3" width="28.81640625" style="2" customWidth="1"/>
    <col min="4" max="5" width="20.453125" style="2" customWidth="1"/>
    <col min="6" max="6" width="26.1796875" style="2" customWidth="1"/>
    <col min="7" max="7" width="19.7265625" style="2" customWidth="1"/>
    <col min="8" max="8" width="40.7265625" style="2" customWidth="1"/>
    <col min="9" max="9" width="12.1796875" style="1" customWidth="1"/>
    <col min="10" max="10" width="14.453125" style="3" customWidth="1"/>
    <col min="11" max="11" width="34.81640625" style="1" customWidth="1"/>
    <col min="12" max="12" width="36.26953125" style="1" customWidth="1"/>
    <col min="13" max="13" width="9.1796875" style="1"/>
    <col min="14" max="14" width="22.26953125" style="1" customWidth="1"/>
    <col min="15" max="16384" width="9.1796875" style="1"/>
  </cols>
  <sheetData>
    <row r="1" spans="1:12" ht="22.5" customHeight="1" x14ac:dyDescent="0.35">
      <c r="F1" s="57" t="s">
        <v>10</v>
      </c>
      <c r="G1" s="18"/>
      <c r="L1" s="4"/>
    </row>
    <row r="2" spans="1:12" ht="37.5" customHeight="1" x14ac:dyDescent="0.35">
      <c r="A2" s="50" t="s">
        <v>20</v>
      </c>
      <c r="B2" s="50"/>
      <c r="C2" s="50"/>
      <c r="D2" s="50"/>
      <c r="E2" s="50"/>
      <c r="F2" s="50"/>
      <c r="G2" s="25"/>
      <c r="H2" s="15"/>
      <c r="I2" s="29"/>
      <c r="J2" s="9"/>
      <c r="K2" s="9"/>
      <c r="L2" s="9"/>
    </row>
    <row r="3" spans="1:12" ht="17.25" customHeight="1" x14ac:dyDescent="0.35">
      <c r="A3" s="9"/>
      <c r="B3" s="9"/>
      <c r="C3" s="9"/>
      <c r="D3" s="9"/>
      <c r="E3" s="9"/>
      <c r="F3" s="24" t="s">
        <v>12</v>
      </c>
      <c r="G3" s="9"/>
      <c r="H3" s="9"/>
      <c r="I3" s="9"/>
      <c r="J3" s="9"/>
      <c r="K3" s="9"/>
      <c r="L3" s="9"/>
    </row>
    <row r="4" spans="1:12" ht="44.25" customHeight="1" x14ac:dyDescent="0.35">
      <c r="A4" s="52" t="s">
        <v>17</v>
      </c>
      <c r="B4" s="52"/>
      <c r="C4" s="52"/>
      <c r="D4" s="52"/>
      <c r="E4" s="52"/>
      <c r="F4" s="52"/>
      <c r="G4" s="21"/>
      <c r="H4" s="21"/>
      <c r="I4" s="21"/>
      <c r="J4" s="21"/>
      <c r="K4" s="21"/>
      <c r="L4" s="21"/>
    </row>
    <row r="5" spans="1:12" ht="70.5" customHeight="1" x14ac:dyDescent="0.35">
      <c r="A5" s="47" t="s">
        <v>5</v>
      </c>
      <c r="B5" s="46" t="s">
        <v>14</v>
      </c>
      <c r="C5" s="38" t="s">
        <v>15</v>
      </c>
      <c r="D5" s="47" t="s">
        <v>8</v>
      </c>
      <c r="E5" s="47" t="s">
        <v>9</v>
      </c>
      <c r="F5" s="48" t="s">
        <v>6</v>
      </c>
      <c r="G5" s="17"/>
      <c r="H5" s="7"/>
      <c r="I5" s="17"/>
      <c r="J5" s="7"/>
      <c r="K5" s="17"/>
      <c r="L5" s="17"/>
    </row>
    <row r="6" spans="1:12" ht="33.75" customHeight="1" x14ac:dyDescent="0.35">
      <c r="A6" s="55" t="s">
        <v>2</v>
      </c>
      <c r="B6" s="40" t="s">
        <v>22</v>
      </c>
      <c r="C6" s="41">
        <v>500</v>
      </c>
      <c r="D6" s="37" t="s">
        <v>0</v>
      </c>
      <c r="E6" s="42" t="e">
        <f>C6*D6</f>
        <v>#VALUE!</v>
      </c>
      <c r="F6" s="56" t="s">
        <v>1</v>
      </c>
      <c r="G6" s="17"/>
      <c r="H6" s="7"/>
      <c r="I6" s="17"/>
      <c r="J6" s="7"/>
      <c r="K6" s="17"/>
      <c r="L6" s="17"/>
    </row>
    <row r="7" spans="1:12" ht="33.75" customHeight="1" x14ac:dyDescent="0.35">
      <c r="A7" s="55"/>
      <c r="B7" s="40" t="s">
        <v>23</v>
      </c>
      <c r="C7" s="41">
        <v>8800</v>
      </c>
      <c r="D7" s="37" t="s">
        <v>0</v>
      </c>
      <c r="E7" s="42" t="e">
        <f t="shared" ref="E7:E11" si="0">C7*D7</f>
        <v>#VALUE!</v>
      </c>
      <c r="F7" s="56"/>
      <c r="G7" s="33"/>
      <c r="H7" s="8"/>
      <c r="I7" s="8"/>
      <c r="J7" s="14"/>
      <c r="K7" s="31"/>
      <c r="L7" s="32"/>
    </row>
    <row r="8" spans="1:12" ht="33.75" customHeight="1" x14ac:dyDescent="0.35">
      <c r="A8" s="55"/>
      <c r="B8" s="40" t="s">
        <v>21</v>
      </c>
      <c r="C8" s="41">
        <v>10800</v>
      </c>
      <c r="D8" s="37" t="s">
        <v>0</v>
      </c>
      <c r="E8" s="42" t="e">
        <f t="shared" si="0"/>
        <v>#VALUE!</v>
      </c>
      <c r="F8" s="56"/>
      <c r="G8" s="33"/>
      <c r="H8" s="8"/>
      <c r="I8" s="8"/>
      <c r="J8" s="14"/>
      <c r="K8" s="31"/>
      <c r="L8" s="32"/>
    </row>
    <row r="9" spans="1:12" ht="33.75" customHeight="1" x14ac:dyDescent="0.35">
      <c r="A9" s="55"/>
      <c r="B9" s="40" t="s">
        <v>24</v>
      </c>
      <c r="C9" s="41">
        <v>350</v>
      </c>
      <c r="D9" s="37" t="s">
        <v>0</v>
      </c>
      <c r="E9" s="42" t="e">
        <f t="shared" si="0"/>
        <v>#VALUE!</v>
      </c>
      <c r="F9" s="56"/>
      <c r="G9" s="33"/>
      <c r="H9" s="8"/>
      <c r="I9" s="8"/>
      <c r="J9" s="14"/>
      <c r="K9" s="31"/>
      <c r="L9" s="32"/>
    </row>
    <row r="10" spans="1:12" ht="33.75" customHeight="1" x14ac:dyDescent="0.35">
      <c r="A10" s="55"/>
      <c r="B10" s="40" t="s">
        <v>26</v>
      </c>
      <c r="C10" s="41">
        <v>2000</v>
      </c>
      <c r="D10" s="37" t="s">
        <v>0</v>
      </c>
      <c r="E10" s="42" t="e">
        <f t="shared" si="0"/>
        <v>#VALUE!</v>
      </c>
      <c r="F10" s="56"/>
      <c r="G10" s="33"/>
      <c r="H10" s="8"/>
      <c r="I10" s="8"/>
      <c r="J10" s="14"/>
      <c r="K10" s="31"/>
      <c r="L10" s="32"/>
    </row>
    <row r="11" spans="1:12" ht="33.75" customHeight="1" x14ac:dyDescent="0.35">
      <c r="A11" s="55"/>
      <c r="B11" s="40" t="s">
        <v>25</v>
      </c>
      <c r="C11" s="41">
        <v>100</v>
      </c>
      <c r="D11" s="37" t="s">
        <v>0</v>
      </c>
      <c r="E11" s="42" t="e">
        <f t="shared" si="0"/>
        <v>#VALUE!</v>
      </c>
      <c r="F11" s="56"/>
      <c r="G11" s="33"/>
      <c r="H11" s="8"/>
      <c r="I11" s="8"/>
      <c r="J11" s="14"/>
      <c r="K11" s="31"/>
      <c r="L11" s="32"/>
    </row>
    <row r="12" spans="1:12" ht="33.75" customHeight="1" x14ac:dyDescent="0.35">
      <c r="A12" s="55"/>
      <c r="B12" s="40" t="s">
        <v>27</v>
      </c>
      <c r="C12" s="44">
        <f>SUM(C6:C11)</f>
        <v>22550</v>
      </c>
      <c r="D12" s="43" t="s">
        <v>28</v>
      </c>
      <c r="E12" s="43" t="e">
        <f>SUM(E6:E11)</f>
        <v>#VALUE!</v>
      </c>
      <c r="F12" s="56"/>
      <c r="G12" s="33"/>
      <c r="H12" s="8"/>
      <c r="I12" s="8"/>
      <c r="J12" s="14"/>
      <c r="K12" s="31"/>
      <c r="L12" s="33"/>
    </row>
    <row r="13" spans="1:12" ht="18" x14ac:dyDescent="0.35">
      <c r="A13" s="10"/>
      <c r="B13" s="10"/>
      <c r="C13" s="10"/>
      <c r="D13" s="10"/>
      <c r="E13" s="11"/>
      <c r="F13" s="10"/>
      <c r="G13" s="10"/>
      <c r="H13" s="10"/>
      <c r="I13" s="10"/>
      <c r="J13" s="12"/>
      <c r="K13" s="13"/>
      <c r="L13" s="16"/>
    </row>
    <row r="14" spans="1:12" ht="18" x14ac:dyDescent="0.35">
      <c r="A14" s="10"/>
      <c r="B14" s="10"/>
      <c r="C14" s="10"/>
      <c r="D14" s="10"/>
      <c r="E14" s="11"/>
      <c r="F14" s="24" t="s">
        <v>11</v>
      </c>
      <c r="G14" s="10"/>
      <c r="H14" s="10"/>
      <c r="I14" s="10"/>
      <c r="J14" s="12"/>
      <c r="K14" s="13"/>
      <c r="L14" s="16"/>
    </row>
    <row r="15" spans="1:12" ht="45.75" customHeight="1" x14ac:dyDescent="0.35">
      <c r="A15" s="51" t="s">
        <v>18</v>
      </c>
      <c r="B15" s="51"/>
      <c r="C15" s="51"/>
      <c r="D15" s="51"/>
      <c r="E15" s="51"/>
      <c r="F15" s="51"/>
      <c r="G15" s="25"/>
      <c r="H15" s="19"/>
      <c r="I15" s="20"/>
      <c r="J15" s="20"/>
      <c r="K15" s="20"/>
      <c r="L15" s="20"/>
    </row>
    <row r="16" spans="1:12" ht="63" customHeight="1" x14ac:dyDescent="0.35">
      <c r="A16" s="46" t="s">
        <v>14</v>
      </c>
      <c r="B16" s="46" t="s">
        <v>3</v>
      </c>
      <c r="C16" s="53" t="s">
        <v>15</v>
      </c>
      <c r="D16" s="53"/>
      <c r="E16" s="46" t="s">
        <v>8</v>
      </c>
      <c r="F16" s="46" t="s">
        <v>4</v>
      </c>
      <c r="G16" s="7"/>
      <c r="H16" s="10"/>
      <c r="I16" s="10"/>
      <c r="J16" s="12"/>
      <c r="K16" s="13"/>
      <c r="L16" s="16"/>
    </row>
    <row r="17" spans="1:12" ht="138" customHeight="1" x14ac:dyDescent="0.35">
      <c r="A17" s="36" t="s">
        <v>19</v>
      </c>
      <c r="B17" s="35" t="s">
        <v>16</v>
      </c>
      <c r="C17" s="54" t="s">
        <v>0</v>
      </c>
      <c r="D17" s="54"/>
      <c r="E17" s="39" t="s">
        <v>0</v>
      </c>
      <c r="F17" s="45" t="e">
        <f>C17*E17</f>
        <v>#VALUE!</v>
      </c>
      <c r="G17" s="22"/>
      <c r="H17" s="10"/>
      <c r="I17" s="10"/>
      <c r="J17" s="12"/>
      <c r="K17" s="13"/>
      <c r="L17" s="16"/>
    </row>
    <row r="18" spans="1:12" ht="20.5" x14ac:dyDescent="0.35">
      <c r="A18" s="23"/>
      <c r="B18" s="23"/>
      <c r="C18" s="23"/>
      <c r="D18" s="26"/>
      <c r="E18" s="26"/>
      <c r="F18" s="24"/>
      <c r="G18" s="22"/>
      <c r="H18" s="10"/>
      <c r="I18" s="10"/>
      <c r="J18" s="12"/>
      <c r="K18" s="13"/>
      <c r="L18" s="16"/>
    </row>
    <row r="19" spans="1:12" ht="20.5" x14ac:dyDescent="0.35">
      <c r="A19" s="23"/>
      <c r="B19" s="23"/>
      <c r="C19" s="23"/>
      <c r="D19" s="26"/>
      <c r="E19" s="26"/>
      <c r="F19" s="24"/>
      <c r="G19" s="22"/>
      <c r="H19" s="10"/>
      <c r="I19" s="10"/>
      <c r="J19" s="12"/>
      <c r="K19" s="13"/>
      <c r="L19" s="30"/>
    </row>
    <row r="20" spans="1:12" s="6" customFormat="1" ht="30" x14ac:dyDescent="0.3">
      <c r="B20" s="27" t="s">
        <v>13</v>
      </c>
      <c r="C20" s="28"/>
      <c r="D20" s="49" t="s">
        <v>7</v>
      </c>
      <c r="E20" s="49"/>
      <c r="F20" s="49"/>
    </row>
    <row r="21" spans="1:12" s="6" customFormat="1" x14ac:dyDescent="0.35">
      <c r="B21" s="34"/>
      <c r="C21" s="34"/>
      <c r="D21" s="5"/>
    </row>
  </sheetData>
  <mergeCells count="8">
    <mergeCell ref="D20:F20"/>
    <mergeCell ref="A2:F2"/>
    <mergeCell ref="A15:F15"/>
    <mergeCell ref="A4:F4"/>
    <mergeCell ref="C16:D16"/>
    <mergeCell ref="C17:D17"/>
    <mergeCell ref="A6:A12"/>
    <mergeCell ref="F6:F1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3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3.1А</vt:lpstr>
      <vt:lpstr>'3.1А'!Область_печати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Акутин Сергей Александрович</dc:creator>
  <cp:lastModifiedBy>Гулидова Мария Андреевна</cp:lastModifiedBy>
  <cp:lastPrinted>2021-02-24T13:06:07Z</cp:lastPrinted>
  <dcterms:created xsi:type="dcterms:W3CDTF">2017-02-07T06:04:51Z</dcterms:created>
  <dcterms:modified xsi:type="dcterms:W3CDTF">2025-01-30T08:25:58Z</dcterms:modified>
</cp:coreProperties>
</file>